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61" i="3" s="1"/>
  <c r="D59" i="3"/>
  <c r="D61" i="3" s="1"/>
  <c r="D22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<sst xmlns="http://schemas.openxmlformats.org/spreadsheetml/2006/main" count="73" uniqueCount="57">
  <si>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</si>
  <si>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</si>
  <si>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</si>
  <si>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</si>
  <si>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</si>
  <si>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</si>
  <si>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</si>
  <si>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</si>
  <si>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</si>
  <si>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</si>
  <si>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</si>
  <si>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</si>
  <si>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</si>
  <si>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</si>
  <si>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</si>
  <si>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</si>
  <si>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</si>
  <si>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</si>
  <si>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</si>
  <si>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</si>
  <si>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</si>
  <si>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</si>
  <si>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</si>
  <si>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</si>
  <si>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</si>
  <si>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</si>
  <si>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</si>
  <si>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</si>
  <si>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</si>
  <si>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</si>
  <si>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</si>
  <si>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</si>
  <si>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</si>
  <si>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</si>
  <si>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</si>
  <si>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</si>
  <si>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</si>
  <si>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</si>
  <si>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</si>
  <si>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</si>
  <si>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</si>
  <si>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</si>
  <si>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</si>
  <si>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</si>
  <si>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</si>
  <si>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</si>
  <si>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</si>
  <si>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</si>
  <si>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</si>
  <si>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</si>
  <si>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</si>
  <si>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</si>
  <si>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</si>
  <si>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</si>
  <si>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</si>
  <si>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</si>
  <si>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MANUAL DOBLADO, GTO.
ESTADO DE ACTIVIDADES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</si>
</sst>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6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9815394.2899999991</v>
      </c>
      <c r="D4" s="28">
        <f>SUM(D5:D11)</f>
        <v>15408215.430000002</v>
      </c>
      <c r="E4" s="31" t="s">
        <v>55</v>
      </c>
    </row>
    <row r="5" spans="1:5" x14ac:dyDescent="0.2">
      <c r="A5" s="19"/>
      <c r="B5" s="20" t="s">
        <v>1</v>
      </c>
      <c r="C5" s="29">
        <v>6197043.6500000004</v>
      </c>
      <c r="D5" s="30">
        <v>7125118.9000000004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3494192.33</v>
      </c>
      <c r="D8" s="30">
        <v>6047235.79</v>
      </c>
      <c r="E8" s="31">
        <v>4140</v>
      </c>
    </row>
    <row r="9" spans="1:5" x14ac:dyDescent="0.2">
      <c r="A9" s="19"/>
      <c r="B9" s="20" t="s">
        <v>47</v>
      </c>
      <c r="C9" s="29">
        <v>26297.040000000001</v>
      </c>
      <c r="D9" s="30">
        <v>2158615.39</v>
      </c>
      <c r="E9" s="31">
        <v>4150</v>
      </c>
    </row>
    <row r="10" spans="1:5" x14ac:dyDescent="0.2">
      <c r="A10" s="19"/>
      <c r="B10" s="20" t="s">
        <v>48</v>
      </c>
      <c r="C10" s="29">
        <v>97861.27</v>
      </c>
      <c r="D10" s="30">
        <v>77245.350000000006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104399402.98999999</v>
      </c>
      <c r="D12" s="28">
        <f>SUM(D13:D14)</f>
        <v>184851551.47</v>
      </c>
      <c r="E12" s="31" t="s">
        <v>55</v>
      </c>
    </row>
    <row r="13" spans="1:5" ht="22.5" x14ac:dyDescent="0.2">
      <c r="A13" s="19"/>
      <c r="B13" s="26" t="s">
        <v>51</v>
      </c>
      <c r="C13" s="29">
        <v>104399402.98999999</v>
      </c>
      <c r="D13" s="30">
        <v>184851551.47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114214797.28</v>
      </c>
      <c r="D22" s="3">
        <f>SUM(D4+D12+D15)</f>
        <v>200259766.90000001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53897237.640000001</v>
      </c>
      <c r="D25" s="28">
        <f>SUM(D26:D28)</f>
        <v>115875707.99000001</v>
      </c>
      <c r="E25" s="31" t="s">
        <v>55</v>
      </c>
    </row>
    <row r="26" spans="1:5" x14ac:dyDescent="0.2">
      <c r="A26" s="19"/>
      <c r="B26" s="20" t="s">
        <v>37</v>
      </c>
      <c r="C26" s="29">
        <v>29884121.620000001</v>
      </c>
      <c r="D26" s="30">
        <v>63329176.460000001</v>
      </c>
      <c r="E26" s="31">
        <v>5110</v>
      </c>
    </row>
    <row r="27" spans="1:5" x14ac:dyDescent="0.2">
      <c r="A27" s="19"/>
      <c r="B27" s="20" t="s">
        <v>16</v>
      </c>
      <c r="C27" s="29">
        <v>3811532.07</v>
      </c>
      <c r="D27" s="30">
        <v>9411071.3200000003</v>
      </c>
      <c r="E27" s="31">
        <v>5120</v>
      </c>
    </row>
    <row r="28" spans="1:5" x14ac:dyDescent="0.2">
      <c r="A28" s="19"/>
      <c r="B28" s="20" t="s">
        <v>17</v>
      </c>
      <c r="C28" s="29">
        <v>20201583.949999999</v>
      </c>
      <c r="D28" s="30">
        <v>43135460.210000001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14504106.640000001</v>
      </c>
      <c r="D29" s="28">
        <f>SUM(D30:D38)</f>
        <v>29374069.599999998</v>
      </c>
      <c r="E29" s="31" t="s">
        <v>55</v>
      </c>
    </row>
    <row r="30" spans="1:5" x14ac:dyDescent="0.2">
      <c r="A30" s="19"/>
      <c r="B30" s="20" t="s">
        <v>18</v>
      </c>
      <c r="C30" s="29">
        <v>3534000</v>
      </c>
      <c r="D30" s="30">
        <v>6900000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10949295.880000001</v>
      </c>
      <c r="D33" s="30">
        <v>22384259.079999998</v>
      </c>
      <c r="E33" s="31">
        <v>5240</v>
      </c>
    </row>
    <row r="34" spans="1:5" x14ac:dyDescent="0.2">
      <c r="A34" s="19"/>
      <c r="B34" s="20" t="s">
        <v>22</v>
      </c>
      <c r="C34" s="29">
        <v>20810.759999999998</v>
      </c>
      <c r="D34" s="30">
        <v>89810.52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1421599.55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1421599.55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1215246.3600000001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1215246.3600000001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2833465.78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2833465.78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68401344.280000001</v>
      </c>
      <c r="D59" s="3">
        <f>SUM(D56+D49+D43+D39+D29+D25)</f>
        <v>150720089.28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45813453</v>
      </c>
      <c r="D61" s="28">
        <f>D22-D59</f>
        <v>49539677.620000005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2020-08-03T14:30:11Z</cp:lastPrinted>
  <dcterms:created xsi:type="dcterms:W3CDTF">2012-12-11T20:29:16Z</dcterms:created>
  <dcterms:modified xsi:type="dcterms:W3CDTF">2020-08-03T14:30:33Z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